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8580" activeTab="0"/>
  </bookViews>
  <sheets>
    <sheet name="MED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<sst xmlns="http://schemas.openxmlformats.org/spreadsheetml/2006/main" count="20" uniqueCount="15">
  <si>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Buprenorphine patch</t>
  </si>
  <si>
    <t>Fentanyl patch</t>
  </si>
  <si>
    <t>Morphine oral</t>
  </si>
  <si>
    <t>Methadone oral</t>
  </si>
  <si>
    <t>Hydromorphone oral</t>
  </si>
  <si>
    <t>mg daily</t>
  </si>
  <si>
    <t>Dose</t>
  </si>
  <si>
    <t>Morphine Equivalent Dose Calculator</t>
  </si>
  <si>
    <t>To calculate the total MED, enter the dose of each drug in the yellow boxes.</t>
  </si>
  <si>
    <t>mcg/hr weekly</t>
  </si>
  <si>
    <t>mcg/hr every 3 days</t>
  </si>
  <si>
    <t>Total Morphine Equivalent Dose (MED) =</t>
  </si>
  <si>
    <t>The National Prescribing Service (NPS) and other evidence-based practice guidelines recommend that specialist advice should be sought for patients requiring equivalent doses exceeding morphine 100mg daily or oxycodone 60mg daily for the treatment of chronic non-malignant pain.  The NPS also recommends that opioids should only be prescribed as part of a comprehensive pain management plan.</t>
  </si>
  <si>
    <t>Tapentadol oral</t>
  </si>
  <si>
    <t>Oxycodone oral or suppository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</si>
</sst>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0" fontId="2" fillId="0" borderId="0" xfId="0" applyFont="1" applyAlignment="1">
      <alignment horizontal="left" wrapText="1"/>
    </xf>
    <xf numFmtId="0" fontId="5" fillId="34" borderId="13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6.140625" style="4" bestFit="1" customWidth="1"/>
    <col min="2" max="2" width="9.140625" style="4" customWidth="1"/>
    <col min="3" max="3" width="24.7109375" style="4" customWidth="1"/>
    <col min="4" max="16384" width="9.140625" style="4" customWidth="1"/>
  </cols>
  <sheetData>
    <row r="1" spans="1:3" ht="15.75">
      <c r="A1" s="1" t="s">
        <v>7</v>
      </c>
      <c r="B1" s="2" t="s">
        <v>6</v>
      </c>
      <c r="C1" s="3"/>
    </row>
    <row r="2" spans="1:3" ht="15">
      <c r="A2" s="5"/>
      <c r="B2" s="5"/>
      <c r="C2" s="5"/>
    </row>
    <row r="3" spans="1:3" ht="15">
      <c r="A3" s="6" t="s">
        <v>4</v>
      </c>
      <c r="B3" s="7"/>
      <c r="C3" s="6" t="s">
        <v>5</v>
      </c>
    </row>
    <row r="4" spans="1:3" ht="15">
      <c r="A4" s="6" t="s">
        <v>3</v>
      </c>
      <c r="B4" s="7"/>
      <c r="C4" s="6" t="s">
        <v>5</v>
      </c>
    </row>
    <row r="5" spans="1:3" ht="15">
      <c r="A5" s="6" t="s">
        <v>2</v>
      </c>
      <c r="B5" s="7"/>
      <c r="C5" s="6" t="s">
        <v>5</v>
      </c>
    </row>
    <row r="6" spans="1:3" ht="15">
      <c r="A6" s="6" t="s">
        <v>14</v>
      </c>
      <c r="B6" s="7"/>
      <c r="C6" s="6" t="s">
        <v>5</v>
      </c>
    </row>
    <row r="7" spans="1:3" ht="15">
      <c r="A7" s="6" t="s">
        <v>13</v>
      </c>
      <c r="B7" s="7"/>
      <c r="C7" s="6" t="s">
        <v>5</v>
      </c>
    </row>
    <row r="8" spans="1:3" ht="15">
      <c r="A8" s="6" t="s">
        <v>0</v>
      </c>
      <c r="B8" s="7"/>
      <c r="C8" s="6" t="s">
        <v>9</v>
      </c>
    </row>
    <row r="9" spans="1:3" ht="15">
      <c r="A9" s="6" t="s">
        <v>1</v>
      </c>
      <c r="B9" s="7"/>
      <c r="C9" s="6" t="s">
        <v>10</v>
      </c>
    </row>
    <row r="10" spans="1:3" ht="15">
      <c r="A10" s="5"/>
      <c r="B10" s="5"/>
      <c r="C10" s="5"/>
    </row>
    <row r="11" spans="1:3" ht="15.75">
      <c r="A11" s="8" t="s">
        <v>11</v>
      </c>
      <c r="B11" s="13">
        <f>B3*5+B4*3+B5+B6*1.5+B7*0.4+B8*2.5+B9*3</f>
        <v>0</v>
      </c>
      <c r="C11" s="9" t="s">
        <v>5</v>
      </c>
    </row>
    <row r="12" spans="1:3" ht="15">
      <c r="A12" s="5"/>
      <c r="B12" s="5"/>
      <c r="C12" s="5"/>
    </row>
    <row r="13" spans="1:3" ht="15">
      <c r="A13" s="10" t="s">
        <v>8</v>
      </c>
      <c r="B13" s="10"/>
      <c r="C13" s="10"/>
    </row>
    <row r="14" spans="1:3" ht="15">
      <c r="A14" s="5"/>
      <c r="B14" s="5"/>
      <c r="C14" s="5"/>
    </row>
    <row r="15" spans="1:3" ht="94.5" customHeight="1">
      <c r="A15" s="11" t="s">
        <v>12</v>
      </c>
      <c r="B15" s="11"/>
      <c r="C15" s="11"/>
    </row>
    <row r="17" spans="1:3" ht="49.5" customHeight="1">
      <c r="A17" s="12">
        <f>IF(B11&gt;240,"Please note, if you are applying for a permit to prescribe an opioid at the calculated MED dose, you may be requested to provide evidence of a pain management plan or specialist review.","")</f>
      </c>
      <c r="B17" s="12"/>
      <c r="C17" s="12"/>
    </row>
  </sheetData>
  <sheetProtection password="CB6F" sheet="1" selectLockedCells="1"/>
  <mergeCells count="3">
    <mergeCell ref="A13:C13"/>
    <mergeCell ref="A15:C15"/>
    <mergeCell ref="A17:C17"/>
  </mergeCells>
  <printOptions/>
  <pageMargins left="0.75" right="0.75" top="1" bottom="1" header="0.5" footer="0.5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jlam2304</dc:creator>
  <cp:keywords/>
  <dc:description/>
  <cp:lastModifiedBy>Justin Lam</cp:lastModifiedBy>
  <cp:lastPrinted>2013-10-11T06:23:01Z</cp:lastPrinted>
  <dcterms:created xsi:type="dcterms:W3CDTF">2013-08-22T02:56:44Z</dcterms:created>
  <dcterms:modified xsi:type="dcterms:W3CDTF">2014-09-22T01:42:03Z</dcterms:modified>
  <cp:category/>
  <cp:version/>
  <cp:contentType/>
  <cp:contentStatus/>
</cp:coreProperties>
</file>